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0" i="1"/>
  <c r="I20"/>
  <c r="C20"/>
  <c r="H20" s="1"/>
  <c r="I19"/>
  <c r="N19" s="1"/>
  <c r="C19"/>
  <c r="H19" s="1"/>
  <c r="N18"/>
  <c r="I18"/>
  <c r="C18"/>
  <c r="H18" s="1"/>
  <c r="I17"/>
  <c r="N17" s="1"/>
  <c r="C17"/>
  <c r="H17" s="1"/>
  <c r="N16"/>
  <c r="I16"/>
  <c r="H16"/>
  <c r="C16"/>
  <c r="I15"/>
  <c r="N15" s="1"/>
  <c r="C15"/>
  <c r="H15" s="1"/>
  <c r="I14"/>
  <c r="N14" s="1"/>
  <c r="H14"/>
  <c r="C14"/>
  <c r="I13"/>
  <c r="N13" s="1"/>
  <c r="C13"/>
  <c r="H13" s="1"/>
  <c r="N12"/>
  <c r="I12"/>
  <c r="C12"/>
  <c r="H12" s="1"/>
  <c r="I11"/>
  <c r="N11" s="1"/>
  <c r="H11"/>
  <c r="C11"/>
  <c r="N10"/>
  <c r="I10"/>
  <c r="C10"/>
  <c r="H10" s="1"/>
  <c r="I9"/>
  <c r="N9" s="1"/>
  <c r="C9"/>
  <c r="H9" s="1"/>
  <c r="I8"/>
  <c r="N8" s="1"/>
  <c r="H8"/>
  <c r="C8"/>
  <c r="I7"/>
  <c r="N7" s="1"/>
  <c r="H7"/>
  <c r="C7"/>
  <c r="I6"/>
  <c r="N6" s="1"/>
  <c r="C6"/>
  <c r="H6" s="1"/>
</calcChain>
</file>

<file path=xl/sharedStrings.xml><?xml version="1.0" encoding="utf-8"?>
<sst xmlns="http://schemas.openxmlformats.org/spreadsheetml/2006/main" count="34" uniqueCount="33">
  <si>
    <t>单位：万元</t>
    <phoneticPr fontId="4" type="noConversion"/>
  </si>
  <si>
    <t>单位</t>
  </si>
  <si>
    <t>规划资金</t>
    <phoneticPr fontId="4" type="noConversion"/>
  </si>
  <si>
    <t>投入资金</t>
    <phoneticPr fontId="4" type="noConversion"/>
  </si>
  <si>
    <t>投入资金占规划资金比例</t>
    <phoneticPr fontId="4" type="noConversion"/>
  </si>
  <si>
    <t>支出资金</t>
    <phoneticPr fontId="4" type="noConversion"/>
  </si>
  <si>
    <t>支出资金占规划资金比例</t>
    <phoneticPr fontId="4" type="noConversion"/>
  </si>
  <si>
    <t>合计</t>
    <phoneticPr fontId="4" type="noConversion"/>
  </si>
  <si>
    <t>中央</t>
    <phoneticPr fontId="4" type="noConversion"/>
  </si>
  <si>
    <t>省</t>
    <phoneticPr fontId="4" type="noConversion"/>
  </si>
  <si>
    <t>市</t>
    <phoneticPr fontId="4" type="noConversion"/>
  </si>
  <si>
    <t>县</t>
    <phoneticPr fontId="4" type="noConversion"/>
  </si>
  <si>
    <t>中央资金</t>
  </si>
  <si>
    <t>省级资金</t>
  </si>
  <si>
    <t>市级资金</t>
  </si>
  <si>
    <t>县级资金</t>
  </si>
  <si>
    <t>总计</t>
    <phoneticPr fontId="4" type="noConversion"/>
  </si>
  <si>
    <t>济南</t>
  </si>
  <si>
    <t>淄博</t>
  </si>
  <si>
    <t>枣庄</t>
  </si>
  <si>
    <t>东营</t>
  </si>
  <si>
    <t>烟台</t>
  </si>
  <si>
    <t>潍坊</t>
  </si>
  <si>
    <t>济宁</t>
  </si>
  <si>
    <t>泰安</t>
  </si>
  <si>
    <t>日照</t>
  </si>
  <si>
    <t>莱芜</t>
  </si>
  <si>
    <t>临沂</t>
  </si>
  <si>
    <t>德州</t>
  </si>
  <si>
    <t>聊城</t>
  </si>
  <si>
    <t>滨州</t>
  </si>
  <si>
    <t>菏泽</t>
  </si>
  <si>
    <r>
      <t xml:space="preserve">山东省“全面改薄”资金投入使用情况统计表
</t>
    </r>
    <r>
      <rPr>
        <sz val="10"/>
        <color indexed="8"/>
        <rFont val="宋体"/>
        <family val="3"/>
        <charset val="134"/>
      </rPr>
      <t>（数据取自山东省“全面改薄”信息管理平台）</t>
    </r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</si>
</sst>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\ "/>
    <numFmt numFmtId="177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Protection="1">
      <alignment vertical="center"/>
    </xf>
    <xf numFmtId="0" fontId="6" fillId="0" borderId="2" xfId="0" applyFont="1" applyFill="1" applyBorder="1" applyAlignment="1" applyProtection="1">
      <alignment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0" fontId="7" fillId="3" borderId="2" xfId="1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/>
    </xf>
    <xf numFmtId="10" fontId="7" fillId="3" borderId="2" xfId="1" applyNumberFormat="1" applyFont="1" applyFill="1" applyBorder="1" applyAlignment="1">
      <alignment horizontal="center" vertical="center"/>
    </xf>
    <xf numFmtId="10" fontId="6" fillId="3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colors>
    <mruColors>
      <color rgb="FFCCFFFF"/>
      <color rgb="FF66FFFF"/>
      <color rgb="FF33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A5" sqref="A5"/>
    </sheetView>
  </sheetViews>
  <sheetFormatPr defaultRowHeight="13.5"/>
  <cols>
    <col min="1" max="16384" width="9" style="1"/>
  </cols>
  <sheetData>
    <row r="1" spans="1:14" ht="41.25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4.75" customHeight="1">
      <c r="A3" s="17" t="s">
        <v>1</v>
      </c>
      <c r="B3" s="17" t="s">
        <v>2</v>
      </c>
      <c r="C3" s="18" t="s">
        <v>3</v>
      </c>
      <c r="D3" s="18"/>
      <c r="E3" s="18"/>
      <c r="F3" s="18"/>
      <c r="G3" s="18"/>
      <c r="H3" s="19" t="s">
        <v>4</v>
      </c>
      <c r="I3" s="18" t="s">
        <v>5</v>
      </c>
      <c r="J3" s="18"/>
      <c r="K3" s="18"/>
      <c r="L3" s="18"/>
      <c r="M3" s="18"/>
      <c r="N3" s="19" t="s">
        <v>6</v>
      </c>
    </row>
    <row r="4" spans="1:14" ht="24.75" customHeight="1">
      <c r="A4" s="17"/>
      <c r="B4" s="17"/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19"/>
      <c r="I4" s="3" t="s">
        <v>7</v>
      </c>
      <c r="J4" s="4" t="s">
        <v>12</v>
      </c>
      <c r="K4" s="4" t="s">
        <v>13</v>
      </c>
      <c r="L4" s="4" t="s">
        <v>14</v>
      </c>
      <c r="M4" s="4" t="s">
        <v>15</v>
      </c>
      <c r="N4" s="19"/>
    </row>
    <row r="5" spans="1:14" ht="24.75" customHeight="1">
      <c r="A5" s="14" t="s">
        <v>16</v>
      </c>
      <c r="B5" s="8">
        <v>4208802.71</v>
      </c>
      <c r="C5" s="8">
        <v>2273577.15</v>
      </c>
      <c r="D5" s="8">
        <v>302852.15000000002</v>
      </c>
      <c r="E5" s="8">
        <v>269104</v>
      </c>
      <c r="F5" s="8">
        <v>89124</v>
      </c>
      <c r="G5" s="9">
        <v>1612497</v>
      </c>
      <c r="H5" s="10">
        <v>0.54019570568086805</v>
      </c>
      <c r="I5" s="8">
        <v>1867535</v>
      </c>
      <c r="J5" s="8">
        <v>248391</v>
      </c>
      <c r="K5" s="8">
        <v>187746</v>
      </c>
      <c r="L5" s="8">
        <v>73620</v>
      </c>
      <c r="M5" s="8">
        <v>1357778</v>
      </c>
      <c r="N5" s="12">
        <v>0.44372120260300824</v>
      </c>
    </row>
    <row r="6" spans="1:14" ht="24.75" customHeight="1">
      <c r="A6" s="14" t="s">
        <v>17</v>
      </c>
      <c r="B6" s="5">
        <v>65757.850000000006</v>
      </c>
      <c r="C6" s="6">
        <f t="shared" ref="C6:C20" si="0">SUM(D6:G6)</f>
        <v>40903.71</v>
      </c>
      <c r="D6" s="6">
        <v>5065</v>
      </c>
      <c r="E6" s="6">
        <v>1480</v>
      </c>
      <c r="F6" s="6">
        <v>21073.82</v>
      </c>
      <c r="G6" s="6">
        <v>13284.890000000001</v>
      </c>
      <c r="H6" s="11">
        <f t="shared" ref="H6:H20" si="1">C6/B6</f>
        <v>0.62203539197221314</v>
      </c>
      <c r="I6" s="6">
        <f t="shared" ref="I6:I20" si="2">SUM(J6:M6)</f>
        <v>38238.71</v>
      </c>
      <c r="J6" s="6">
        <v>3952</v>
      </c>
      <c r="K6" s="7">
        <v>1380</v>
      </c>
      <c r="L6" s="7">
        <v>19652.219999999998</v>
      </c>
      <c r="M6" s="7">
        <v>13254.490000000002</v>
      </c>
      <c r="N6" s="13">
        <f t="shared" ref="N6:N20" si="3">I6/B6</f>
        <v>0.58150791122276646</v>
      </c>
    </row>
    <row r="7" spans="1:14" ht="24.75" customHeight="1">
      <c r="A7" s="14" t="s">
        <v>18</v>
      </c>
      <c r="B7" s="5">
        <v>42189.25</v>
      </c>
      <c r="C7" s="6">
        <f t="shared" si="0"/>
        <v>31689.439999999999</v>
      </c>
      <c r="D7" s="6">
        <v>3052.92</v>
      </c>
      <c r="E7" s="6">
        <v>2185.2399999999998</v>
      </c>
      <c r="F7" s="6">
        <v>1270.3200000000002</v>
      </c>
      <c r="G7" s="6">
        <v>25180.959999999999</v>
      </c>
      <c r="H7" s="11">
        <f t="shared" si="1"/>
        <v>0.75112593847958897</v>
      </c>
      <c r="I7" s="6">
        <f t="shared" si="2"/>
        <v>26033.79</v>
      </c>
      <c r="J7" s="6">
        <v>1824.02</v>
      </c>
      <c r="K7" s="7">
        <v>1644.8400000000001</v>
      </c>
      <c r="L7" s="7">
        <v>739.82</v>
      </c>
      <c r="M7" s="7">
        <v>21825.11</v>
      </c>
      <c r="N7" s="13">
        <f t="shared" si="3"/>
        <v>0.6170716473983302</v>
      </c>
    </row>
    <row r="8" spans="1:14" ht="24.75" customHeight="1">
      <c r="A8" s="14" t="s">
        <v>19</v>
      </c>
      <c r="B8" s="5">
        <v>165910.25</v>
      </c>
      <c r="C8" s="6">
        <f t="shared" si="0"/>
        <v>88433.58</v>
      </c>
      <c r="D8" s="6">
        <v>8467</v>
      </c>
      <c r="E8" s="6">
        <v>6294</v>
      </c>
      <c r="F8" s="6">
        <v>3277</v>
      </c>
      <c r="G8" s="6">
        <v>70395.58</v>
      </c>
      <c r="H8" s="11">
        <f t="shared" si="1"/>
        <v>0.53302059396571344</v>
      </c>
      <c r="I8" s="6">
        <f t="shared" si="2"/>
        <v>75299.58</v>
      </c>
      <c r="J8" s="6">
        <v>7175</v>
      </c>
      <c r="K8" s="7">
        <v>4674</v>
      </c>
      <c r="L8" s="7">
        <v>1852</v>
      </c>
      <c r="M8" s="7">
        <v>61598.58</v>
      </c>
      <c r="N8" s="13">
        <f t="shared" si="3"/>
        <v>0.45385731140782443</v>
      </c>
    </row>
    <row r="9" spans="1:14" ht="24.75" customHeight="1">
      <c r="A9" s="14" t="s">
        <v>20</v>
      </c>
      <c r="B9" s="5">
        <v>25509.919999999998</v>
      </c>
      <c r="C9" s="6">
        <f t="shared" si="0"/>
        <v>17997.669999999998</v>
      </c>
      <c r="D9" s="6">
        <v>830</v>
      </c>
      <c r="E9" s="6">
        <v>910</v>
      </c>
      <c r="F9" s="6">
        <v>277</v>
      </c>
      <c r="G9" s="6">
        <v>15980.67</v>
      </c>
      <c r="H9" s="11">
        <f t="shared" si="1"/>
        <v>0.70551652063197379</v>
      </c>
      <c r="I9" s="6">
        <f t="shared" si="2"/>
        <v>14556.38</v>
      </c>
      <c r="J9" s="6">
        <v>557.98</v>
      </c>
      <c r="K9" s="7">
        <v>696</v>
      </c>
      <c r="L9" s="7">
        <v>277</v>
      </c>
      <c r="M9" s="7">
        <v>13025.4</v>
      </c>
      <c r="N9" s="13">
        <f t="shared" si="3"/>
        <v>0.57061645038479147</v>
      </c>
    </row>
    <row r="10" spans="1:14" ht="24.75" customHeight="1">
      <c r="A10" s="14" t="s">
        <v>21</v>
      </c>
      <c r="B10" s="5">
        <v>209199.64</v>
      </c>
      <c r="C10" s="6">
        <f t="shared" si="0"/>
        <v>114793.59</v>
      </c>
      <c r="D10" s="6">
        <v>11000</v>
      </c>
      <c r="E10" s="6">
        <v>7514.2</v>
      </c>
      <c r="F10" s="6">
        <v>2956.58</v>
      </c>
      <c r="G10" s="6">
        <v>93322.81</v>
      </c>
      <c r="H10" s="11">
        <f t="shared" si="1"/>
        <v>0.54872747390961085</v>
      </c>
      <c r="I10" s="6">
        <f t="shared" si="2"/>
        <v>78365.89</v>
      </c>
      <c r="J10" s="6">
        <v>6564</v>
      </c>
      <c r="K10" s="7">
        <v>5730.2</v>
      </c>
      <c r="L10" s="7">
        <v>2356.58</v>
      </c>
      <c r="M10" s="7">
        <v>63715.11</v>
      </c>
      <c r="N10" s="13">
        <f t="shared" si="3"/>
        <v>0.37459858917539246</v>
      </c>
    </row>
    <row r="11" spans="1:14" ht="24.75" customHeight="1">
      <c r="A11" s="14" t="s">
        <v>22</v>
      </c>
      <c r="B11" s="5">
        <v>142553.1</v>
      </c>
      <c r="C11" s="6">
        <f t="shared" si="0"/>
        <v>98503.32</v>
      </c>
      <c r="D11" s="6">
        <v>11541</v>
      </c>
      <c r="E11" s="6">
        <v>11411.26</v>
      </c>
      <c r="F11" s="6">
        <v>2708.4</v>
      </c>
      <c r="G11" s="6">
        <v>72842.66</v>
      </c>
      <c r="H11" s="11">
        <f t="shared" si="1"/>
        <v>0.69099388227965586</v>
      </c>
      <c r="I11" s="6">
        <f t="shared" si="2"/>
        <v>65844.98</v>
      </c>
      <c r="J11" s="6">
        <v>7598.45</v>
      </c>
      <c r="K11" s="7">
        <v>7452.56</v>
      </c>
      <c r="L11" s="7">
        <v>2698.4</v>
      </c>
      <c r="M11" s="7">
        <v>48095.569999999992</v>
      </c>
      <c r="N11" s="13">
        <f t="shared" si="3"/>
        <v>0.46189791733746927</v>
      </c>
    </row>
    <row r="12" spans="1:14" ht="24.75" customHeight="1">
      <c r="A12" s="14" t="s">
        <v>23</v>
      </c>
      <c r="B12" s="5">
        <v>418695.86</v>
      </c>
      <c r="C12" s="6">
        <f t="shared" si="0"/>
        <v>202588.13999999998</v>
      </c>
      <c r="D12" s="6">
        <v>28396.81</v>
      </c>
      <c r="E12" s="6">
        <v>21999.52</v>
      </c>
      <c r="F12" s="6">
        <v>5089.6000000000004</v>
      </c>
      <c r="G12" s="6">
        <v>147102.21</v>
      </c>
      <c r="H12" s="11">
        <f t="shared" si="1"/>
        <v>0.48385513054750529</v>
      </c>
      <c r="I12" s="6">
        <f t="shared" si="2"/>
        <v>180055.76</v>
      </c>
      <c r="J12" s="6">
        <v>25863.75</v>
      </c>
      <c r="K12" s="7">
        <v>19946.52</v>
      </c>
      <c r="L12" s="7">
        <v>4017.6</v>
      </c>
      <c r="M12" s="7">
        <v>130227.89</v>
      </c>
      <c r="N12" s="13">
        <f t="shared" si="3"/>
        <v>0.4300395040925411</v>
      </c>
    </row>
    <row r="13" spans="1:14" ht="24.75" customHeight="1">
      <c r="A13" s="14" t="s">
        <v>24</v>
      </c>
      <c r="B13" s="5">
        <v>147646.29</v>
      </c>
      <c r="C13" s="6">
        <f t="shared" si="0"/>
        <v>69117.38</v>
      </c>
      <c r="D13" s="6">
        <v>10227.299999999999</v>
      </c>
      <c r="E13" s="6">
        <v>7083.89</v>
      </c>
      <c r="F13" s="6">
        <v>1270.54</v>
      </c>
      <c r="G13" s="6">
        <v>50535.65</v>
      </c>
      <c r="H13" s="11">
        <f t="shared" si="1"/>
        <v>0.46812811889821276</v>
      </c>
      <c r="I13" s="6">
        <f t="shared" si="2"/>
        <v>55656.160000000003</v>
      </c>
      <c r="J13" s="6">
        <v>7590.3</v>
      </c>
      <c r="K13" s="7">
        <v>5270.89</v>
      </c>
      <c r="L13" s="7">
        <v>1121.54</v>
      </c>
      <c r="M13" s="7">
        <v>41673.43</v>
      </c>
      <c r="N13" s="13">
        <f t="shared" si="3"/>
        <v>0.37695603458779764</v>
      </c>
    </row>
    <row r="14" spans="1:14" ht="24.75" customHeight="1">
      <c r="A14" s="14" t="s">
        <v>25</v>
      </c>
      <c r="B14" s="5">
        <v>220500.17</v>
      </c>
      <c r="C14" s="6">
        <f t="shared" si="0"/>
        <v>161284.47999999998</v>
      </c>
      <c r="D14" s="6">
        <v>13385</v>
      </c>
      <c r="E14" s="6">
        <v>10290</v>
      </c>
      <c r="F14" s="6">
        <v>5218</v>
      </c>
      <c r="G14" s="6">
        <v>132391.47999999998</v>
      </c>
      <c r="H14" s="11">
        <f t="shared" si="1"/>
        <v>0.73144832496047496</v>
      </c>
      <c r="I14" s="6">
        <f t="shared" si="2"/>
        <v>143551.16</v>
      </c>
      <c r="J14" s="6">
        <v>10436.400000000001</v>
      </c>
      <c r="K14" s="7">
        <v>9642</v>
      </c>
      <c r="L14" s="7">
        <v>3898</v>
      </c>
      <c r="M14" s="7">
        <v>119574.76</v>
      </c>
      <c r="N14" s="13">
        <f t="shared" si="3"/>
        <v>0.65102516701007529</v>
      </c>
    </row>
    <row r="15" spans="1:14" ht="24.75" customHeight="1">
      <c r="A15" s="14" t="s">
        <v>26</v>
      </c>
      <c r="B15" s="5">
        <v>49689.5</v>
      </c>
      <c r="C15" s="6">
        <f t="shared" si="0"/>
        <v>18473.809999999998</v>
      </c>
      <c r="D15" s="6">
        <v>3571.7400000000002</v>
      </c>
      <c r="E15" s="6">
        <v>2538</v>
      </c>
      <c r="F15" s="6">
        <v>2257</v>
      </c>
      <c r="G15" s="6">
        <v>10107.07</v>
      </c>
      <c r="H15" s="11">
        <f t="shared" si="1"/>
        <v>0.37178498475533056</v>
      </c>
      <c r="I15" s="6">
        <f t="shared" si="2"/>
        <v>16515.449999999997</v>
      </c>
      <c r="J15" s="6">
        <v>3507.7400000000002</v>
      </c>
      <c r="K15" s="7">
        <v>1994</v>
      </c>
      <c r="L15" s="7">
        <v>1973</v>
      </c>
      <c r="M15" s="7">
        <v>9040.7099999999991</v>
      </c>
      <c r="N15" s="13">
        <f t="shared" si="3"/>
        <v>0.33237303655701905</v>
      </c>
    </row>
    <row r="16" spans="1:14" ht="24.75" customHeight="1">
      <c r="A16" s="14" t="s">
        <v>27</v>
      </c>
      <c r="B16" s="5">
        <v>843331.76</v>
      </c>
      <c r="C16" s="6">
        <f t="shared" si="0"/>
        <v>488621.76</v>
      </c>
      <c r="D16" s="6">
        <v>59726.5</v>
      </c>
      <c r="E16" s="6">
        <v>52419.259999999995</v>
      </c>
      <c r="F16" s="6">
        <v>22651.86</v>
      </c>
      <c r="G16" s="6">
        <v>353824.14</v>
      </c>
      <c r="H16" s="11">
        <f t="shared" si="1"/>
        <v>0.57939447223000351</v>
      </c>
      <c r="I16" s="6">
        <f t="shared" si="2"/>
        <v>419917.92</v>
      </c>
      <c r="J16" s="6">
        <v>52321.34</v>
      </c>
      <c r="K16" s="7">
        <v>46381.46</v>
      </c>
      <c r="L16" s="7">
        <v>22039</v>
      </c>
      <c r="M16" s="7">
        <v>299176.12</v>
      </c>
      <c r="N16" s="13">
        <f t="shared" si="3"/>
        <v>0.49792731629127779</v>
      </c>
    </row>
    <row r="17" spans="1:14" ht="24.75" customHeight="1">
      <c r="A17" s="14" t="s">
        <v>28</v>
      </c>
      <c r="B17" s="5">
        <v>423047.52</v>
      </c>
      <c r="C17" s="6">
        <f t="shared" si="0"/>
        <v>208107.43</v>
      </c>
      <c r="D17" s="6">
        <v>30678.06</v>
      </c>
      <c r="E17" s="6">
        <v>26021.41</v>
      </c>
      <c r="F17" s="6">
        <v>3592.52</v>
      </c>
      <c r="G17" s="6">
        <v>147815.44</v>
      </c>
      <c r="H17" s="11">
        <f t="shared" si="1"/>
        <v>0.49192447694764879</v>
      </c>
      <c r="I17" s="6">
        <f t="shared" si="2"/>
        <v>159927.35999999999</v>
      </c>
      <c r="J17" s="6">
        <v>20132.469999999998</v>
      </c>
      <c r="K17" s="7">
        <v>19308.060000000001</v>
      </c>
      <c r="L17" s="7">
        <v>3451.2200000000003</v>
      </c>
      <c r="M17" s="7">
        <v>117035.61</v>
      </c>
      <c r="N17" s="13">
        <f t="shared" si="3"/>
        <v>0.37803639647857995</v>
      </c>
    </row>
    <row r="18" spans="1:14" ht="24.75" customHeight="1">
      <c r="A18" s="14" t="s">
        <v>29</v>
      </c>
      <c r="B18" s="5">
        <v>295175.64</v>
      </c>
      <c r="C18" s="6">
        <f t="shared" si="0"/>
        <v>146810.66</v>
      </c>
      <c r="D18" s="6">
        <v>27649.23</v>
      </c>
      <c r="E18" s="6">
        <v>14801.33</v>
      </c>
      <c r="F18" s="6">
        <v>2002.68</v>
      </c>
      <c r="G18" s="6">
        <v>102357.42000000001</v>
      </c>
      <c r="H18" s="11">
        <f t="shared" si="1"/>
        <v>0.49736712690789792</v>
      </c>
      <c r="I18" s="6">
        <f t="shared" si="2"/>
        <v>97565.55</v>
      </c>
      <c r="J18" s="6">
        <v>16725.690000000002</v>
      </c>
      <c r="K18" s="7">
        <v>8470.33</v>
      </c>
      <c r="L18" s="7">
        <v>943.98</v>
      </c>
      <c r="M18" s="7">
        <v>71425.55</v>
      </c>
      <c r="N18" s="13">
        <f t="shared" si="3"/>
        <v>0.33053388145444523</v>
      </c>
    </row>
    <row r="19" spans="1:14" ht="24.75" customHeight="1">
      <c r="A19" s="14" t="s">
        <v>30</v>
      </c>
      <c r="B19" s="5">
        <v>163282.56</v>
      </c>
      <c r="C19" s="6">
        <f t="shared" si="0"/>
        <v>74898.78</v>
      </c>
      <c r="D19" s="6">
        <v>11417.4</v>
      </c>
      <c r="E19" s="6">
        <v>5836.6</v>
      </c>
      <c r="F19" s="6">
        <v>1430</v>
      </c>
      <c r="G19" s="6">
        <v>56214.78</v>
      </c>
      <c r="H19" s="11">
        <f t="shared" si="1"/>
        <v>0.45870655139164895</v>
      </c>
      <c r="I19" s="6">
        <f t="shared" si="2"/>
        <v>70317.27</v>
      </c>
      <c r="J19" s="6">
        <v>10137.4</v>
      </c>
      <c r="K19" s="7">
        <v>5836.6</v>
      </c>
      <c r="L19" s="7">
        <v>1430</v>
      </c>
      <c r="M19" s="7">
        <v>52913.270000000004</v>
      </c>
      <c r="N19" s="13">
        <f t="shared" si="3"/>
        <v>0.43064776789388898</v>
      </c>
    </row>
    <row r="20" spans="1:14" ht="24.75" customHeight="1">
      <c r="A20" s="14" t="s">
        <v>31</v>
      </c>
      <c r="B20" s="5">
        <v>996313.4</v>
      </c>
      <c r="C20" s="6">
        <f t="shared" si="0"/>
        <v>452053.98</v>
      </c>
      <c r="D20" s="6">
        <v>59584.65</v>
      </c>
      <c r="E20" s="6">
        <v>38626.54</v>
      </c>
      <c r="F20" s="6">
        <v>272</v>
      </c>
      <c r="G20" s="6">
        <v>353570.79</v>
      </c>
      <c r="H20" s="11">
        <f t="shared" si="1"/>
        <v>0.4537266888109705</v>
      </c>
      <c r="I20" s="6">
        <f t="shared" si="2"/>
        <v>419300.04</v>
      </c>
      <c r="J20" s="6">
        <v>55207.65</v>
      </c>
      <c r="K20" s="7">
        <v>36437.54</v>
      </c>
      <c r="L20" s="7">
        <v>272</v>
      </c>
      <c r="M20" s="7">
        <v>327382.84999999998</v>
      </c>
      <c r="N20" s="13">
        <f t="shared" si="3"/>
        <v>0.42085155132912994</v>
      </c>
    </row>
  </sheetData>
  <mergeCells count="7">
    <mergeCell ref="A1:N1"/>
    <mergeCell ref="A3:A4"/>
    <mergeCell ref="B3:B4"/>
    <mergeCell ref="C3:G3"/>
    <mergeCell ref="H3:H4"/>
    <mergeCell ref="I3:M3"/>
    <mergeCell ref="N3:N4"/>
  </mergeCells>
  <phoneticPr fontId="1" type="noConversion"/>
  <pageMargins left="0.98" right="0.70866141732283472" top="0.74803149606299213" bottom="0.4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2016-02-02T02:24:07Z</dcterms:modified>
</cp:coreProperties>
</file>