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O16" i="1"/>
  <c r="AK16"/>
  <c r="AG16"/>
  <c r="AC16"/>
  <c r="Y16"/>
  <c r="U16"/>
  <c r="Y15"/>
  <c r="U15"/>
  <c r="AO14"/>
  <c r="AK14"/>
  <c r="AG14"/>
  <c r="AC14"/>
  <c r="Y14"/>
  <c r="U14"/>
  <c r="Q14"/>
  <c r="AO13"/>
  <c r="AK13"/>
  <c r="AG13"/>
  <c r="AC13"/>
  <c r="Y13"/>
  <c r="U13"/>
  <c r="Q13"/>
  <c r="AO12"/>
  <c r="AK12"/>
  <c r="AG12"/>
  <c r="AC12"/>
  <c r="Y12"/>
  <c r="U12"/>
  <c r="Q12"/>
  <c r="AO11"/>
  <c r="AK11"/>
  <c r="AG11"/>
  <c r="AC11"/>
  <c r="Y11"/>
  <c r="U11"/>
  <c r="Q11"/>
  <c r="Y10"/>
  <c r="U10"/>
  <c r="AO9"/>
  <c r="AK9"/>
  <c r="AG9"/>
  <c r="AC9"/>
  <c r="Y9"/>
  <c r="U9"/>
  <c r="Q9"/>
  <c r="AO8"/>
  <c r="AK8"/>
  <c r="AG8"/>
  <c r="AC8"/>
  <c r="Y8"/>
  <c r="U8"/>
  <c r="Q8"/>
  <c r="AO7"/>
  <c r="AK7"/>
  <c r="AG7"/>
  <c r="AC7"/>
  <c r="Y7"/>
  <c r="U7"/>
  <c r="Q7"/>
  <c r="M7"/>
  <c r="L7"/>
  <c r="K7"/>
  <c r="J7"/>
</calcChain>
</file>

<file path=xl/sharedStrings.xml><?xml version="1.0" encoding="utf-8"?>
<sst xmlns="http://schemas.openxmlformats.org/spreadsheetml/2006/main" count="76" uniqueCount="29">
  <si>
    <t>济南市政府（章）</t>
  </si>
  <si>
    <t>序号</t>
  </si>
  <si>
    <t>解决城镇普通中小学大班额问题需增加的班数（个）</t>
  </si>
  <si>
    <t>类别</t>
  </si>
  <si>
    <t>建设数量      140（所）</t>
  </si>
  <si>
    <t>新增学位数 148630（个）</t>
  </si>
  <si>
    <t>新增班数3166（个）</t>
  </si>
  <si>
    <t>新增校舍面积 1819604（平方米）</t>
  </si>
  <si>
    <t>用地需求3872（亩）</t>
  </si>
  <si>
    <t>资金投入716690（万元）</t>
  </si>
  <si>
    <t>教职工需求7648（名）</t>
  </si>
  <si>
    <t>解决目前大班额问题需要增加的班数（个）</t>
  </si>
  <si>
    <t>解决新增学龄人口需要增加的班数（个）</t>
  </si>
  <si>
    <t>总计 2212（个）</t>
  </si>
  <si>
    <t>小计</t>
  </si>
  <si>
    <t>小学</t>
  </si>
  <si>
    <t>初中</t>
  </si>
  <si>
    <t>高中</t>
  </si>
  <si>
    <t>完成年度</t>
  </si>
  <si>
    <t>总计</t>
  </si>
  <si>
    <t>2015</t>
  </si>
  <si>
    <t>2016</t>
  </si>
  <si>
    <t>2017</t>
  </si>
  <si>
    <t>改扩建（66所）</t>
  </si>
  <si>
    <t>九年一贯制学校</t>
  </si>
  <si>
    <t>小学部</t>
  </si>
  <si>
    <t>初中部</t>
  </si>
  <si>
    <t>新建     （74所）</t>
  </si>
  <si>
    <t>济南市解决城镇普通中小学大班额问题学校建设规划汇总表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</si>
</sst>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4"/>
      <color indexed="8"/>
      <name val="文星标宋"/>
      <charset val="134"/>
    </font>
    <font>
      <sz val="24"/>
      <color indexed="8"/>
      <name val="华文中宋"/>
      <family val="3"/>
      <charset val="134"/>
    </font>
    <font>
      <sz val="12"/>
      <color indexed="8"/>
      <name val="黑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9"/>
      <color indexed="8"/>
      <name val="黑体"/>
      <family val="3"/>
      <charset val="134"/>
    </font>
    <font>
      <sz val="10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6"/>
  <sheetViews>
    <sheetView tabSelected="1" topLeftCell="B1" workbookViewId="0">
      <selection activeCell="B1" sqref="B1:AR1"/>
    </sheetView>
  </sheetViews>
  <sheetFormatPr defaultRowHeight="13.5"/>
  <sheetData>
    <row r="1" spans="1:44" ht="33">
      <c r="A1" s="1"/>
      <c r="B1" s="2" t="s">
        <v>28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4.25">
      <c r="A2" s="4" t="s">
        <v>0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 t="s">
        <v>3</v>
      </c>
      <c r="O3" s="9"/>
      <c r="P3" s="10"/>
      <c r="Q3" s="7" t="s">
        <v>4</v>
      </c>
      <c r="R3" s="7"/>
      <c r="S3" s="7"/>
      <c r="T3" s="7"/>
      <c r="U3" s="7" t="s">
        <v>5</v>
      </c>
      <c r="V3" s="7"/>
      <c r="W3" s="7"/>
      <c r="X3" s="7"/>
      <c r="Y3" s="7" t="s">
        <v>6</v>
      </c>
      <c r="Z3" s="7"/>
      <c r="AA3" s="7"/>
      <c r="AB3" s="7"/>
      <c r="AC3" s="7" t="s">
        <v>7</v>
      </c>
      <c r="AD3" s="7"/>
      <c r="AE3" s="7"/>
      <c r="AF3" s="7"/>
      <c r="AG3" s="7" t="s">
        <v>8</v>
      </c>
      <c r="AH3" s="7"/>
      <c r="AI3" s="7"/>
      <c r="AJ3" s="7"/>
      <c r="AK3" s="7" t="s">
        <v>9</v>
      </c>
      <c r="AL3" s="7"/>
      <c r="AM3" s="7"/>
      <c r="AN3" s="7"/>
      <c r="AO3" s="7" t="s">
        <v>10</v>
      </c>
      <c r="AP3" s="7"/>
      <c r="AQ3" s="7"/>
      <c r="AR3" s="7"/>
    </row>
    <row r="4" spans="1:44">
      <c r="A4" s="6"/>
      <c r="B4" s="11" t="s">
        <v>11</v>
      </c>
      <c r="C4" s="12"/>
      <c r="D4" s="12"/>
      <c r="E4" s="12"/>
      <c r="F4" s="11" t="s">
        <v>12</v>
      </c>
      <c r="G4" s="12"/>
      <c r="H4" s="12"/>
      <c r="I4" s="12"/>
      <c r="J4" s="11" t="s">
        <v>13</v>
      </c>
      <c r="K4" s="12"/>
      <c r="L4" s="12"/>
      <c r="M4" s="12"/>
      <c r="N4" s="13"/>
      <c r="O4" s="14"/>
      <c r="P4" s="15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>
      <c r="A5" s="6"/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14</v>
      </c>
      <c r="G5" s="16" t="s">
        <v>15</v>
      </c>
      <c r="H5" s="16" t="s">
        <v>16</v>
      </c>
      <c r="I5" s="16" t="s">
        <v>17</v>
      </c>
      <c r="J5" s="16" t="s">
        <v>14</v>
      </c>
      <c r="K5" s="16" t="s">
        <v>15</v>
      </c>
      <c r="L5" s="16" t="s">
        <v>16</v>
      </c>
      <c r="M5" s="16" t="s">
        <v>17</v>
      </c>
      <c r="N5" s="13"/>
      <c r="O5" s="14"/>
      <c r="P5" s="15"/>
      <c r="Q5" s="7" t="s">
        <v>18</v>
      </c>
      <c r="R5" s="7"/>
      <c r="S5" s="7"/>
      <c r="T5" s="7"/>
      <c r="U5" s="7" t="s">
        <v>18</v>
      </c>
      <c r="V5" s="7"/>
      <c r="W5" s="7"/>
      <c r="X5" s="7"/>
      <c r="Y5" s="7" t="s">
        <v>18</v>
      </c>
      <c r="Z5" s="7"/>
      <c r="AA5" s="7"/>
      <c r="AB5" s="7"/>
      <c r="AC5" s="7" t="s">
        <v>18</v>
      </c>
      <c r="AD5" s="7"/>
      <c r="AE5" s="7"/>
      <c r="AF5" s="7"/>
      <c r="AG5" s="7" t="s">
        <v>18</v>
      </c>
      <c r="AH5" s="7"/>
      <c r="AI5" s="7"/>
      <c r="AJ5" s="7"/>
      <c r="AK5" s="7" t="s">
        <v>18</v>
      </c>
      <c r="AL5" s="7"/>
      <c r="AM5" s="7"/>
      <c r="AN5" s="7"/>
      <c r="AO5" s="7" t="s">
        <v>18</v>
      </c>
      <c r="AP5" s="7"/>
      <c r="AQ5" s="7"/>
      <c r="AR5" s="7"/>
    </row>
    <row r="6" spans="1:44">
      <c r="A6" s="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9"/>
      <c r="P6" s="20"/>
      <c r="Q6" s="21" t="s">
        <v>19</v>
      </c>
      <c r="R6" s="21" t="s">
        <v>20</v>
      </c>
      <c r="S6" s="21" t="s">
        <v>21</v>
      </c>
      <c r="T6" s="21" t="s">
        <v>22</v>
      </c>
      <c r="U6" s="21" t="s">
        <v>19</v>
      </c>
      <c r="V6" s="21" t="s">
        <v>20</v>
      </c>
      <c r="W6" s="21" t="s">
        <v>21</v>
      </c>
      <c r="X6" s="21" t="s">
        <v>22</v>
      </c>
      <c r="Y6" s="21" t="s">
        <v>19</v>
      </c>
      <c r="Z6" s="21" t="s">
        <v>20</v>
      </c>
      <c r="AA6" s="21" t="s">
        <v>21</v>
      </c>
      <c r="AB6" s="21" t="s">
        <v>22</v>
      </c>
      <c r="AC6" s="21" t="s">
        <v>19</v>
      </c>
      <c r="AD6" s="21" t="s">
        <v>20</v>
      </c>
      <c r="AE6" s="21" t="s">
        <v>21</v>
      </c>
      <c r="AF6" s="21" t="s">
        <v>22</v>
      </c>
      <c r="AG6" s="21" t="s">
        <v>19</v>
      </c>
      <c r="AH6" s="21" t="s">
        <v>20</v>
      </c>
      <c r="AI6" s="21" t="s">
        <v>21</v>
      </c>
      <c r="AJ6" s="21" t="s">
        <v>22</v>
      </c>
      <c r="AK6" s="21" t="s">
        <v>19</v>
      </c>
      <c r="AL6" s="21" t="s">
        <v>20</v>
      </c>
      <c r="AM6" s="21" t="s">
        <v>21</v>
      </c>
      <c r="AN6" s="21" t="s">
        <v>22</v>
      </c>
      <c r="AO6" s="21" t="s">
        <v>19</v>
      </c>
      <c r="AP6" s="21" t="s">
        <v>20</v>
      </c>
      <c r="AQ6" s="21" t="s">
        <v>21</v>
      </c>
      <c r="AR6" s="21" t="s">
        <v>22</v>
      </c>
    </row>
    <row r="7" spans="1:44">
      <c r="A7" s="22">
        <v>1</v>
      </c>
      <c r="B7" s="23">
        <v>1346</v>
      </c>
      <c r="C7" s="23">
        <v>964</v>
      </c>
      <c r="D7" s="23">
        <v>250</v>
      </c>
      <c r="E7" s="23">
        <v>132</v>
      </c>
      <c r="F7" s="23">
        <v>866</v>
      </c>
      <c r="G7" s="23">
        <v>608</v>
      </c>
      <c r="H7" s="23">
        <v>198</v>
      </c>
      <c r="I7" s="23">
        <v>60</v>
      </c>
      <c r="J7" s="23">
        <f>K7+L7+M7</f>
        <v>2212</v>
      </c>
      <c r="K7" s="23">
        <f>C7+G7</f>
        <v>1572</v>
      </c>
      <c r="L7" s="23">
        <f>D7+H7</f>
        <v>448</v>
      </c>
      <c r="M7" s="23">
        <f>E7+I7</f>
        <v>192</v>
      </c>
      <c r="N7" s="24" t="s">
        <v>23</v>
      </c>
      <c r="O7" s="25" t="s">
        <v>15</v>
      </c>
      <c r="P7" s="26"/>
      <c r="Q7" s="27">
        <f t="shared" ref="Q7:Q9" si="0">R7+S7+T7</f>
        <v>40</v>
      </c>
      <c r="R7" s="27">
        <v>4</v>
      </c>
      <c r="S7" s="27">
        <v>18</v>
      </c>
      <c r="T7" s="27">
        <v>18</v>
      </c>
      <c r="U7" s="27">
        <f>V7+W7+X7</f>
        <v>17550</v>
      </c>
      <c r="V7" s="27">
        <v>2205</v>
      </c>
      <c r="W7" s="27">
        <v>7380</v>
      </c>
      <c r="X7" s="27">
        <v>7965</v>
      </c>
      <c r="Y7" s="27">
        <f>Z7+AA7+AB7</f>
        <v>390</v>
      </c>
      <c r="Z7" s="27">
        <v>49</v>
      </c>
      <c r="AA7" s="27">
        <v>164</v>
      </c>
      <c r="AB7" s="27">
        <v>177</v>
      </c>
      <c r="AC7" s="27">
        <f t="shared" ref="AC7:AC9" si="1">AD7+AE7+AF7</f>
        <v>121376</v>
      </c>
      <c r="AD7" s="27">
        <v>18662</v>
      </c>
      <c r="AE7" s="27">
        <v>48764</v>
      </c>
      <c r="AF7" s="27">
        <v>53950</v>
      </c>
      <c r="AG7" s="27">
        <f t="shared" ref="AG7:AG9" si="2">AH7+AI7+AJ7</f>
        <v>14</v>
      </c>
      <c r="AH7" s="27">
        <v>0</v>
      </c>
      <c r="AI7" s="27">
        <v>6</v>
      </c>
      <c r="AJ7" s="27">
        <v>8</v>
      </c>
      <c r="AK7" s="27">
        <f t="shared" ref="AK7:AK9" si="3">AL7+AM7+AN7</f>
        <v>31860.6</v>
      </c>
      <c r="AL7" s="27">
        <v>5046</v>
      </c>
      <c r="AM7" s="27">
        <v>13431.6</v>
      </c>
      <c r="AN7" s="27">
        <v>13383</v>
      </c>
      <c r="AO7" s="27">
        <f t="shared" ref="AO7:AO9" si="4">AP7+AQ7+AR7</f>
        <v>613</v>
      </c>
      <c r="AP7" s="27">
        <v>60</v>
      </c>
      <c r="AQ7" s="27">
        <v>289</v>
      </c>
      <c r="AR7" s="27">
        <v>264</v>
      </c>
    </row>
    <row r="8" spans="1:44">
      <c r="A8" s="22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8"/>
      <c r="O8" s="25" t="s">
        <v>16</v>
      </c>
      <c r="P8" s="26"/>
      <c r="Q8" s="27">
        <f t="shared" si="0"/>
        <v>9</v>
      </c>
      <c r="R8" s="27">
        <v>0</v>
      </c>
      <c r="S8" s="27"/>
      <c r="T8" s="27">
        <v>9</v>
      </c>
      <c r="U8" s="27">
        <f>V8+W8+X8</f>
        <v>4500</v>
      </c>
      <c r="V8" s="27">
        <v>0</v>
      </c>
      <c r="W8" s="27"/>
      <c r="X8" s="27">
        <v>4500</v>
      </c>
      <c r="Y8" s="27">
        <f t="shared" ref="Y8:Y16" si="5">Z8+AA8+AB8</f>
        <v>90</v>
      </c>
      <c r="Z8" s="27">
        <v>0</v>
      </c>
      <c r="AA8" s="27"/>
      <c r="AB8" s="27">
        <v>90</v>
      </c>
      <c r="AC8" s="27">
        <f t="shared" si="1"/>
        <v>48864</v>
      </c>
      <c r="AD8" s="27">
        <v>0</v>
      </c>
      <c r="AE8" s="27"/>
      <c r="AF8" s="27">
        <v>48864</v>
      </c>
      <c r="AG8" s="27">
        <f t="shared" si="2"/>
        <v>20</v>
      </c>
      <c r="AH8" s="27">
        <v>0</v>
      </c>
      <c r="AI8" s="27"/>
      <c r="AJ8" s="27">
        <v>20</v>
      </c>
      <c r="AK8" s="27">
        <f t="shared" si="3"/>
        <v>34328</v>
      </c>
      <c r="AL8" s="27"/>
      <c r="AM8" s="27"/>
      <c r="AN8" s="27">
        <v>34328</v>
      </c>
      <c r="AO8" s="27">
        <f t="shared" si="4"/>
        <v>243</v>
      </c>
      <c r="AP8" s="27">
        <v>0</v>
      </c>
      <c r="AQ8" s="27"/>
      <c r="AR8" s="27">
        <v>243</v>
      </c>
    </row>
    <row r="9" spans="1:44">
      <c r="A9" s="22">
        <v>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8"/>
      <c r="O9" s="29" t="s">
        <v>24</v>
      </c>
      <c r="P9" s="30" t="s">
        <v>25</v>
      </c>
      <c r="Q9" s="24">
        <f t="shared" si="0"/>
        <v>7</v>
      </c>
      <c r="R9" s="24">
        <v>0</v>
      </c>
      <c r="S9" s="24">
        <v>7</v>
      </c>
      <c r="T9" s="24"/>
      <c r="U9" s="27">
        <f t="shared" ref="U9:U16" si="6">V9+W9+X9</f>
        <v>1350</v>
      </c>
      <c r="V9" s="27">
        <v>0</v>
      </c>
      <c r="W9" s="27">
        <v>1350</v>
      </c>
      <c r="X9" s="27"/>
      <c r="Y9" s="27">
        <f t="shared" si="5"/>
        <v>30</v>
      </c>
      <c r="Z9" s="27">
        <v>0</v>
      </c>
      <c r="AA9" s="27">
        <v>30</v>
      </c>
      <c r="AB9" s="27"/>
      <c r="AC9" s="24">
        <f t="shared" si="1"/>
        <v>29899</v>
      </c>
      <c r="AD9" s="24">
        <v>0</v>
      </c>
      <c r="AE9" s="24">
        <v>29899</v>
      </c>
      <c r="AF9" s="24"/>
      <c r="AG9" s="24">
        <f t="shared" si="2"/>
        <v>0</v>
      </c>
      <c r="AH9" s="24">
        <v>0</v>
      </c>
      <c r="AI9" s="24"/>
      <c r="AJ9" s="24"/>
      <c r="AK9" s="24">
        <f t="shared" si="3"/>
        <v>7410</v>
      </c>
      <c r="AL9" s="24"/>
      <c r="AM9" s="24">
        <v>7410</v>
      </c>
      <c r="AN9" s="24"/>
      <c r="AO9" s="24">
        <f t="shared" si="4"/>
        <v>249</v>
      </c>
      <c r="AP9" s="24">
        <v>0</v>
      </c>
      <c r="AQ9" s="24">
        <v>249</v>
      </c>
      <c r="AR9" s="24"/>
    </row>
    <row r="10" spans="1:44">
      <c r="A10" s="22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8"/>
      <c r="O10" s="31"/>
      <c r="P10" s="30" t="s">
        <v>26</v>
      </c>
      <c r="Q10" s="32"/>
      <c r="R10" s="32"/>
      <c r="S10" s="32"/>
      <c r="T10" s="32"/>
      <c r="U10" s="27">
        <f t="shared" si="6"/>
        <v>2550</v>
      </c>
      <c r="V10" s="27">
        <v>0</v>
      </c>
      <c r="W10" s="27">
        <v>2550</v>
      </c>
      <c r="X10" s="27"/>
      <c r="Y10" s="27">
        <f t="shared" si="5"/>
        <v>51</v>
      </c>
      <c r="Z10" s="27">
        <v>0</v>
      </c>
      <c r="AA10" s="27">
        <v>51</v>
      </c>
      <c r="AB10" s="27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</row>
    <row r="11" spans="1:44">
      <c r="A11" s="33">
        <v>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6" t="s">
        <v>17</v>
      </c>
      <c r="P11" s="37"/>
      <c r="Q11" s="27">
        <f t="shared" ref="Q11:Q14" si="7">R11+S11+T11</f>
        <v>10</v>
      </c>
      <c r="R11" s="38">
        <v>0</v>
      </c>
      <c r="S11" s="39">
        <v>3</v>
      </c>
      <c r="T11" s="39">
        <v>7</v>
      </c>
      <c r="U11" s="27">
        <f t="shared" si="6"/>
        <v>5600</v>
      </c>
      <c r="V11" s="39">
        <v>0</v>
      </c>
      <c r="W11" s="39">
        <v>1500</v>
      </c>
      <c r="X11" s="39">
        <v>4100</v>
      </c>
      <c r="Y11" s="27">
        <f t="shared" si="5"/>
        <v>112</v>
      </c>
      <c r="Z11" s="39">
        <v>0</v>
      </c>
      <c r="AA11" s="39">
        <v>30</v>
      </c>
      <c r="AB11" s="39">
        <v>82</v>
      </c>
      <c r="AC11" s="27">
        <f t="shared" ref="AC11:AC14" si="8">AD11+AE11+AF11</f>
        <v>15216</v>
      </c>
      <c r="AD11" s="39">
        <v>0</v>
      </c>
      <c r="AE11" s="39">
        <v>5360</v>
      </c>
      <c r="AF11" s="39">
        <v>9856</v>
      </c>
      <c r="AG11" s="27">
        <f t="shared" ref="AG11:AG14" si="9">AH11+AI11+AJ11</f>
        <v>0</v>
      </c>
      <c r="AH11" s="39">
        <v>0</v>
      </c>
      <c r="AI11" s="39"/>
      <c r="AJ11" s="39"/>
      <c r="AK11" s="27">
        <f t="shared" ref="AK11:AK14" si="10">AL11+AM11+AN11</f>
        <v>8004</v>
      </c>
      <c r="AL11" s="39">
        <v>0</v>
      </c>
      <c r="AM11" s="39">
        <v>1920</v>
      </c>
      <c r="AN11" s="39">
        <v>6084</v>
      </c>
      <c r="AO11" s="39">
        <f t="shared" ref="AO11:AO14" si="11">AP11+AQ11+AR11</f>
        <v>368</v>
      </c>
      <c r="AP11" s="39">
        <v>0</v>
      </c>
      <c r="AQ11" s="39">
        <v>105</v>
      </c>
      <c r="AR11" s="39">
        <v>263</v>
      </c>
    </row>
    <row r="12" spans="1:44">
      <c r="A12" s="22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 t="s">
        <v>27</v>
      </c>
      <c r="O12" s="25" t="s">
        <v>15</v>
      </c>
      <c r="P12" s="26"/>
      <c r="Q12" s="27">
        <f t="shared" si="7"/>
        <v>41</v>
      </c>
      <c r="R12" s="27">
        <v>2</v>
      </c>
      <c r="S12" s="27">
        <v>11</v>
      </c>
      <c r="T12" s="27">
        <v>28</v>
      </c>
      <c r="U12" s="27">
        <f t="shared" si="6"/>
        <v>51570</v>
      </c>
      <c r="V12" s="27">
        <v>2430</v>
      </c>
      <c r="W12" s="27">
        <v>11610</v>
      </c>
      <c r="X12" s="27">
        <v>37530</v>
      </c>
      <c r="Y12" s="27">
        <f t="shared" si="5"/>
        <v>1146</v>
      </c>
      <c r="Z12" s="27">
        <v>54</v>
      </c>
      <c r="AA12" s="27">
        <v>258</v>
      </c>
      <c r="AB12" s="27">
        <v>834</v>
      </c>
      <c r="AC12" s="27">
        <f t="shared" si="8"/>
        <v>523376.7</v>
      </c>
      <c r="AD12" s="27">
        <v>34334</v>
      </c>
      <c r="AE12" s="27">
        <v>121163</v>
      </c>
      <c r="AF12" s="27">
        <v>367879.7</v>
      </c>
      <c r="AG12" s="27">
        <f t="shared" si="9"/>
        <v>1499.6699999999998</v>
      </c>
      <c r="AH12" s="27">
        <v>103.5</v>
      </c>
      <c r="AI12" s="27">
        <v>316.83999999999997</v>
      </c>
      <c r="AJ12" s="40">
        <v>1079.33</v>
      </c>
      <c r="AK12" s="27">
        <f t="shared" si="10"/>
        <v>178350.5</v>
      </c>
      <c r="AL12" s="27">
        <v>12000</v>
      </c>
      <c r="AM12" s="27">
        <v>48961</v>
      </c>
      <c r="AN12" s="27">
        <v>117389.5</v>
      </c>
      <c r="AO12" s="39">
        <f t="shared" si="11"/>
        <v>2281</v>
      </c>
      <c r="AP12" s="27">
        <v>130</v>
      </c>
      <c r="AQ12" s="27">
        <v>493</v>
      </c>
      <c r="AR12" s="27">
        <v>1658</v>
      </c>
    </row>
    <row r="13" spans="1:44">
      <c r="A13" s="22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8"/>
      <c r="O13" s="25" t="s">
        <v>16</v>
      </c>
      <c r="P13" s="26"/>
      <c r="Q13" s="27">
        <f t="shared" si="7"/>
        <v>13</v>
      </c>
      <c r="R13" s="27"/>
      <c r="S13" s="27">
        <v>4</v>
      </c>
      <c r="T13" s="27">
        <v>9</v>
      </c>
      <c r="U13" s="27">
        <f t="shared" si="6"/>
        <v>16100</v>
      </c>
      <c r="V13" s="27">
        <v>0</v>
      </c>
      <c r="W13" s="27">
        <v>5400</v>
      </c>
      <c r="X13" s="27">
        <v>10700</v>
      </c>
      <c r="Y13" s="27">
        <f t="shared" si="5"/>
        <v>322</v>
      </c>
      <c r="Z13" s="27"/>
      <c r="AA13" s="27">
        <v>108</v>
      </c>
      <c r="AB13" s="27">
        <v>214</v>
      </c>
      <c r="AC13" s="27">
        <f t="shared" si="8"/>
        <v>205671</v>
      </c>
      <c r="AD13" s="27">
        <v>0</v>
      </c>
      <c r="AE13" s="27">
        <v>64527</v>
      </c>
      <c r="AF13" s="27">
        <v>141144</v>
      </c>
      <c r="AG13" s="27">
        <f t="shared" si="9"/>
        <v>554.62</v>
      </c>
      <c r="AH13" s="27">
        <v>0</v>
      </c>
      <c r="AI13" s="27">
        <v>136.19999999999999</v>
      </c>
      <c r="AJ13" s="40">
        <v>418.42</v>
      </c>
      <c r="AK13" s="27">
        <f t="shared" si="10"/>
        <v>75337</v>
      </c>
      <c r="AL13" s="27">
        <v>0</v>
      </c>
      <c r="AM13" s="27">
        <v>23372</v>
      </c>
      <c r="AN13" s="27">
        <v>51965</v>
      </c>
      <c r="AO13" s="39">
        <f t="shared" si="11"/>
        <v>880</v>
      </c>
      <c r="AP13" s="27">
        <v>0</v>
      </c>
      <c r="AQ13" s="27">
        <v>188</v>
      </c>
      <c r="AR13" s="27">
        <v>692</v>
      </c>
    </row>
    <row r="14" spans="1:44">
      <c r="A14" s="22">
        <v>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8"/>
      <c r="O14" s="29" t="s">
        <v>24</v>
      </c>
      <c r="P14" s="30" t="s">
        <v>25</v>
      </c>
      <c r="Q14" s="24">
        <f t="shared" si="7"/>
        <v>14</v>
      </c>
      <c r="R14" s="24">
        <v>2</v>
      </c>
      <c r="S14" s="24">
        <v>5</v>
      </c>
      <c r="T14" s="24">
        <v>7</v>
      </c>
      <c r="U14" s="27">
        <f t="shared" si="6"/>
        <v>19560</v>
      </c>
      <c r="V14" s="27">
        <v>2580</v>
      </c>
      <c r="W14" s="27">
        <v>8790</v>
      </c>
      <c r="X14" s="27">
        <v>8190</v>
      </c>
      <c r="Y14" s="27">
        <f t="shared" si="5"/>
        <v>428</v>
      </c>
      <c r="Z14" s="27">
        <v>54</v>
      </c>
      <c r="AA14" s="27">
        <v>192</v>
      </c>
      <c r="AB14" s="27">
        <v>182</v>
      </c>
      <c r="AC14" s="24">
        <f t="shared" si="8"/>
        <v>515213</v>
      </c>
      <c r="AD14" s="24">
        <v>37083</v>
      </c>
      <c r="AE14" s="24">
        <v>145630</v>
      </c>
      <c r="AF14" s="24">
        <v>332500</v>
      </c>
      <c r="AG14" s="24">
        <f t="shared" si="9"/>
        <v>942.3</v>
      </c>
      <c r="AH14" s="24">
        <v>93</v>
      </c>
      <c r="AI14" s="24">
        <v>355.3</v>
      </c>
      <c r="AJ14" s="24">
        <v>494</v>
      </c>
      <c r="AK14" s="24">
        <f t="shared" si="10"/>
        <v>222800</v>
      </c>
      <c r="AL14" s="24">
        <v>12500</v>
      </c>
      <c r="AM14" s="24">
        <v>97800</v>
      </c>
      <c r="AN14" s="24">
        <v>112500</v>
      </c>
      <c r="AO14" s="24">
        <f t="shared" si="11"/>
        <v>2052</v>
      </c>
      <c r="AP14" s="24">
        <v>251</v>
      </c>
      <c r="AQ14" s="24">
        <v>754</v>
      </c>
      <c r="AR14" s="24">
        <v>1047</v>
      </c>
    </row>
    <row r="15" spans="1:44">
      <c r="A15" s="22">
        <v>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8"/>
      <c r="O15" s="31"/>
      <c r="P15" s="30" t="s">
        <v>26</v>
      </c>
      <c r="Q15" s="32"/>
      <c r="R15" s="32"/>
      <c r="S15" s="32"/>
      <c r="T15" s="32"/>
      <c r="U15" s="27">
        <f t="shared" si="6"/>
        <v>15350</v>
      </c>
      <c r="V15" s="27">
        <v>1500</v>
      </c>
      <c r="W15" s="27">
        <v>3300</v>
      </c>
      <c r="X15" s="27">
        <v>10550</v>
      </c>
      <c r="Y15" s="27">
        <f t="shared" si="5"/>
        <v>307</v>
      </c>
      <c r="Z15" s="27">
        <v>30</v>
      </c>
      <c r="AA15" s="27">
        <v>66</v>
      </c>
      <c r="AB15" s="27">
        <v>211</v>
      </c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</row>
    <row r="16" spans="1:44">
      <c r="A16" s="22">
        <v>10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32"/>
      <c r="O16" s="25" t="s">
        <v>17</v>
      </c>
      <c r="P16" s="26"/>
      <c r="Q16" s="27">
        <v>6</v>
      </c>
      <c r="R16" s="27">
        <v>0</v>
      </c>
      <c r="S16" s="27">
        <v>1</v>
      </c>
      <c r="T16" s="27">
        <v>5</v>
      </c>
      <c r="U16" s="27">
        <f t="shared" si="6"/>
        <v>14500</v>
      </c>
      <c r="V16" s="27">
        <v>0</v>
      </c>
      <c r="W16" s="27">
        <v>1600</v>
      </c>
      <c r="X16" s="27">
        <v>12900</v>
      </c>
      <c r="Y16" s="27">
        <f t="shared" si="5"/>
        <v>290</v>
      </c>
      <c r="Z16" s="27">
        <v>0</v>
      </c>
      <c r="AA16" s="27">
        <v>32</v>
      </c>
      <c r="AB16" s="27">
        <v>258</v>
      </c>
      <c r="AC16" s="27">
        <f>AD16+AE16+AF16</f>
        <v>359988</v>
      </c>
      <c r="AD16" s="27">
        <v>0</v>
      </c>
      <c r="AE16" s="27">
        <v>15300</v>
      </c>
      <c r="AF16" s="27">
        <v>344688</v>
      </c>
      <c r="AG16" s="27">
        <f>AH16+AI16+AJ16</f>
        <v>841</v>
      </c>
      <c r="AH16" s="27">
        <v>0</v>
      </c>
      <c r="AI16" s="27">
        <v>50</v>
      </c>
      <c r="AJ16" s="27">
        <v>791</v>
      </c>
      <c r="AK16" s="27">
        <f>AL16+AM16+AN16</f>
        <v>158600</v>
      </c>
      <c r="AL16" s="27">
        <v>0</v>
      </c>
      <c r="AM16" s="27">
        <v>6000</v>
      </c>
      <c r="AN16" s="27">
        <v>152600</v>
      </c>
      <c r="AO16" s="27">
        <f>AP16+AQ16+AR16</f>
        <v>962</v>
      </c>
      <c r="AP16" s="27">
        <v>0</v>
      </c>
      <c r="AQ16" s="27">
        <v>80</v>
      </c>
      <c r="AR16" s="27">
        <v>882</v>
      </c>
    </row>
  </sheetData>
  <mergeCells count="96">
    <mergeCell ref="O16:P16"/>
    <mergeCell ref="O12:P12"/>
    <mergeCell ref="O13:P13"/>
    <mergeCell ref="O14:O15"/>
    <mergeCell ref="R14:R15"/>
    <mergeCell ref="AC14:AC15"/>
    <mergeCell ref="AD14:AD15"/>
    <mergeCell ref="AO5:AR5"/>
    <mergeCell ref="B7:B16"/>
    <mergeCell ref="C7:C16"/>
    <mergeCell ref="N7:N11"/>
    <mergeCell ref="O7:P7"/>
    <mergeCell ref="O8:P8"/>
    <mergeCell ref="O9:O10"/>
    <mergeCell ref="R9:R10"/>
    <mergeCell ref="AC9:AC10"/>
    <mergeCell ref="AD9:AD10"/>
    <mergeCell ref="AK3:AN4"/>
    <mergeCell ref="AO3:AR4"/>
    <mergeCell ref="B4:E4"/>
    <mergeCell ref="F4:I4"/>
    <mergeCell ref="J4:M4"/>
    <mergeCell ref="B5:B6"/>
    <mergeCell ref="C5:C6"/>
    <mergeCell ref="Q5:T5"/>
    <mergeCell ref="U5:X5"/>
    <mergeCell ref="Y5:AB5"/>
    <mergeCell ref="B1:AR1"/>
    <mergeCell ref="A2:H2"/>
    <mergeCell ref="A3:A6"/>
    <mergeCell ref="B3:M3"/>
    <mergeCell ref="N3:P6"/>
    <mergeCell ref="Q3:T4"/>
    <mergeCell ref="U3:X4"/>
    <mergeCell ref="Y3:AB4"/>
    <mergeCell ref="AC3:AF4"/>
    <mergeCell ref="AG3:AJ4"/>
    <mergeCell ref="AP14:AP15"/>
    <mergeCell ref="AQ14:AQ15"/>
    <mergeCell ref="AR14:AR15"/>
    <mergeCell ref="AJ14:AJ15"/>
    <mergeCell ref="AK14:AK15"/>
    <mergeCell ref="AL14:AL15"/>
    <mergeCell ref="AM14:AM15"/>
    <mergeCell ref="AN14:AN15"/>
    <mergeCell ref="AO14:AO15"/>
    <mergeCell ref="AE14:AE15"/>
    <mergeCell ref="AF14:AF15"/>
    <mergeCell ref="AG14:AG15"/>
    <mergeCell ref="AH14:AH15"/>
    <mergeCell ref="AI14:AI15"/>
    <mergeCell ref="Q14:Q15"/>
    <mergeCell ref="S14:S15"/>
    <mergeCell ref="T14:T15"/>
    <mergeCell ref="AM9:AM10"/>
    <mergeCell ref="AN9:AN10"/>
    <mergeCell ref="AO9:AO10"/>
    <mergeCell ref="AP9:AP10"/>
    <mergeCell ref="AQ9:AQ10"/>
    <mergeCell ref="AR9:AR10"/>
    <mergeCell ref="AG9:AG10"/>
    <mergeCell ref="AH9:AH10"/>
    <mergeCell ref="AI9:AI10"/>
    <mergeCell ref="AJ9:AJ10"/>
    <mergeCell ref="AK9:AK10"/>
    <mergeCell ref="AL9:AL10"/>
    <mergeCell ref="S9:S10"/>
    <mergeCell ref="T9:T10"/>
    <mergeCell ref="AE9:AE10"/>
    <mergeCell ref="AF9:AF10"/>
    <mergeCell ref="L7:L16"/>
    <mergeCell ref="M7:M16"/>
    <mergeCell ref="Q9:Q10"/>
    <mergeCell ref="O11:P11"/>
    <mergeCell ref="N12:N16"/>
    <mergeCell ref="D7:D16"/>
    <mergeCell ref="E7:E16"/>
    <mergeCell ref="F7:F16"/>
    <mergeCell ref="G7:G16"/>
    <mergeCell ref="H7:H16"/>
    <mergeCell ref="I7:I16"/>
    <mergeCell ref="J7:J16"/>
    <mergeCell ref="K7:K16"/>
    <mergeCell ref="AC5:AF5"/>
    <mergeCell ref="AG5:AJ5"/>
    <mergeCell ref="AK5:AN5"/>
    <mergeCell ref="I5:I6"/>
    <mergeCell ref="J5:J6"/>
    <mergeCell ref="K5:K6"/>
    <mergeCell ref="L5:L6"/>
    <mergeCell ref="M5:M6"/>
    <mergeCell ref="D5:D6"/>
    <mergeCell ref="E5:E6"/>
    <mergeCell ref="F5:F6"/>
    <mergeCell ref="G5:G6"/>
    <mergeCell ref="H5:H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2015-12-14T06:18:17Z</dcterms:modified>
</cp:coreProperties>
</file>